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40" i="1" l="1"/>
  <c r="D39" i="1" s="1"/>
  <c r="D44" i="1" s="1"/>
  <c r="C40" i="1"/>
  <c r="C39" i="1" s="1"/>
  <c r="C44" i="1" s="1"/>
  <c r="D15" i="1"/>
  <c r="C15" i="1"/>
  <c r="B8" i="1"/>
  <c r="C8" i="1"/>
</calcChain>
</file>

<file path=xl/comments1.xml><?xml version="1.0" encoding="utf-8"?>
<comments xmlns="http://schemas.openxmlformats.org/spreadsheetml/2006/main">
  <authors>
    <author>Автор</author>
  </authors>
  <commentList>
    <comment ref="C2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Заполняется по итогам года
</t>
        </r>
      </text>
    </comment>
    <comment ref="D21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25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25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2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представляется только в составе годового отчета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26" authorId="0">
      <text>
        <r>
          <rPr>
            <b/>
            <sz val="8"/>
            <color indexed="81"/>
            <rFont val="Tahoma"/>
            <family val="2"/>
            <charset val="204"/>
          </rPr>
          <t>представляется только в составе годового отчета</t>
        </r>
      </text>
    </comment>
    <comment ref="C2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представляется только в составе годового отчета
</t>
        </r>
      </text>
    </comment>
    <comment ref="D27" authorId="0">
      <text>
        <r>
          <rPr>
            <b/>
            <sz val="8"/>
            <color indexed="81"/>
            <rFont val="Tahoma"/>
            <family val="2"/>
            <charset val="204"/>
          </rPr>
          <t>представляется только в составе годового отчета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31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31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</text>
    </comment>
    <comment ref="C46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46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</text>
    </comment>
    <comment ref="C47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</text>
    </comment>
    <comment ref="D47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</text>
    </comment>
    <comment ref="C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ЗАО и ОАО</t>
        </r>
      </text>
    </comment>
    <comment ref="D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ЗАО и ОАО</t>
        </r>
      </text>
    </comment>
    <comment ref="A5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наименования основных видов деятельности, товаров, продукции, работ, услуг </t>
        </r>
        <r>
          <rPr>
            <b/>
            <u/>
            <sz val="8"/>
            <color indexed="81"/>
            <rFont val="Tahoma"/>
            <family val="2"/>
            <charset val="204"/>
          </rPr>
          <t>и процентное соотношение</t>
        </r>
        <r>
          <rPr>
            <b/>
            <sz val="8"/>
            <color indexed="81"/>
            <rFont val="Tahoma"/>
            <family val="2"/>
            <charset val="204"/>
          </rPr>
          <t xml:space="preserve"> суммы выручки по каждому из них к общему объему выручки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E68" authorId="0">
      <text>
        <r>
          <rPr>
            <sz val="8"/>
            <color indexed="81"/>
            <rFont val="Tahoma"/>
            <family val="2"/>
            <charset val="204"/>
          </rPr>
          <t xml:space="preserve">Расшифровка подписи
</t>
        </r>
      </text>
    </comment>
    <comment ref="E72" authorId="0">
      <text>
        <r>
          <rPr>
            <sz val="8"/>
            <color indexed="81"/>
            <rFont val="Tahoma"/>
            <family val="2"/>
            <charset val="204"/>
          </rPr>
          <t xml:space="preserve">Расшифровка подписи
</t>
        </r>
      </text>
    </comment>
    <comment ref="E74" authorId="0">
      <text>
        <r>
          <rPr>
            <sz val="8"/>
            <color indexed="81"/>
            <rFont val="Tahoma"/>
            <family val="2"/>
            <charset val="204"/>
          </rPr>
          <t xml:space="preserve">Расшифровка подписи
</t>
        </r>
      </text>
    </comment>
  </commentList>
</comments>
</file>

<file path=xl/sharedStrings.xml><?xml version="1.0" encoding="utf-8"?>
<sst xmlns="http://schemas.openxmlformats.org/spreadsheetml/2006/main" count="116" uniqueCount="81">
  <si>
    <t>4.Доля государства в уставном фонде эмитента (всего в %):</t>
  </si>
  <si>
    <t>Вид собственности</t>
  </si>
  <si>
    <t>Количество акций, шт.</t>
  </si>
  <si>
    <t>Доля в уставном фонде, %</t>
  </si>
  <si>
    <t>республиканская</t>
  </si>
  <si>
    <t>коммунальная всего:</t>
  </si>
  <si>
    <t>в том числе:</t>
  </si>
  <si>
    <t>х</t>
  </si>
  <si>
    <t xml:space="preserve">областная </t>
  </si>
  <si>
    <t xml:space="preserve">районная </t>
  </si>
  <si>
    <t>городская</t>
  </si>
  <si>
    <t>5-6. Информация о дивидендах и акциях:</t>
  </si>
  <si>
    <t>Показатель</t>
  </si>
  <si>
    <t>Единица измерения</t>
  </si>
  <si>
    <t>За отчетный период</t>
  </si>
  <si>
    <t>За аналогичный период прошлого года</t>
  </si>
  <si>
    <t>Количество акционеров, всего</t>
  </si>
  <si>
    <t>лиц</t>
  </si>
  <si>
    <t xml:space="preserve">   в том числе: юридических лиц</t>
  </si>
  <si>
    <t xml:space="preserve">      из них нерезидентов Республики Беларусь</t>
  </si>
  <si>
    <t xml:space="preserve">   в том числе: физических лиц</t>
  </si>
  <si>
    <t>Начислено на выплату дивидендов в данном отчетном  периоде</t>
  </si>
  <si>
    <t>тысяч рублей</t>
  </si>
  <si>
    <t>Фактически выплаченные дивиденды в данном отчетном  периоде</t>
  </si>
  <si>
    <t>Дивиденды, приходящиеся на одну простую (обыкновенную) акцию (включая налоги)</t>
  </si>
  <si>
    <t>рублей</t>
  </si>
  <si>
    <t>Дивиденды, приходящиеся на одну привилегированную акцию (включая налоги) первого типа ___</t>
  </si>
  <si>
    <t>Дивиденды, приходящиеся на одну привилегированную акцию (включая налоги) второго типа ___</t>
  </si>
  <si>
    <t>Дивиденды, фактически выплаченные на одну простую (обыкновенную) акцию (включая налоги)</t>
  </si>
  <si>
    <t>Дивиденды, фактически выплаченные на одну привилегированную акцию (включая налоги)  первого типа ___</t>
  </si>
  <si>
    <t>Дивиденды, фактически выплаченные на одну привилегированную акцию (включая налоги)  второго типа ___</t>
  </si>
  <si>
    <t xml:space="preserve">Период, за который выплачивались дивиденды </t>
  </si>
  <si>
    <t>месяц, квартал, год</t>
  </si>
  <si>
    <t>X</t>
  </si>
  <si>
    <t>Дата (даты) принятия решений о 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</si>
  <si>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</si>
  <si>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</si>
  <si>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</si>
  <si>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 балансе общества, - всего</t>
  </si>
  <si>
    <t>штук</t>
  </si>
  <si>
    <t>7. Отдельные финансовые результаты деятельности открытого акционерного общества: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</si>
  <si>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</si>
  <si>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</si>
  <si>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</si>
  <si>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</si>
  <si>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</si>
  <si>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</si>
  <si>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</si>
  <si>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</si>
  <si>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>Нераспределенная прибыль (непокрытый убыток)</t>
  </si>
  <si>
    <t xml:space="preserve">Долгосрочная дебиторская задолженность </t>
  </si>
  <si>
    <t>Долгосрочные обязательства</t>
  </si>
  <si>
    <t>8. Среднесписочная численность работающих</t>
  </si>
  <si>
    <t>человек</t>
  </si>
  <si>
    <t>9. Основные виды продукции или виды деятельности, по которым получено двадцать и более процентов выручки от реализации товаров, продукции, работ, услуг (только в составе годового отчета):</t>
  </si>
  <si>
    <t>10. Дата проведения годового общего собрания акционеров, на котором утверждался годовой бухгалтерский баланс за отчетный год: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</si>
  <si>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</si>
  <si>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</si>
  <si>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</si>
  <si>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</si>
  <si>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</si>
  <si>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13. Сведения о применении открытым акционерным обществом Свода правил корпоративного поведения (только в составе годового отчета):</t>
  </si>
  <si>
    <t>14. Адрес официального сайта открытого акционерного общества в глобальной компьютерной сети Интернет:</t>
  </si>
  <si>
    <t>Руководитель   _____________________</t>
  </si>
  <si>
    <t>(подпись)</t>
  </si>
  <si>
    <t xml:space="preserve">    м.п.</t>
  </si>
  <si>
    <t>Лицо, ответственное за подготовку отчета</t>
  </si>
  <si>
    <t>www.oaotorg.by</t>
  </si>
  <si>
    <t>Информация об открытом акционерном обществе "Торговля" и его деятельности</t>
  </si>
  <si>
    <t>за 2018 год</t>
  </si>
  <si>
    <t>розничная торговля и общественное питание - 66,4%, предоставление в аренду площадей - 21,4%</t>
  </si>
  <si>
    <t>27 марта 2019г.</t>
  </si>
  <si>
    <t>25 января 2019г.</t>
  </si>
  <si>
    <t>бухгалтерская  отчетность достоверно во всех существенных аспектах отражает финансовое положение ОАО "Торговля" на 31.12.2018г. , финансовые результаты его деятельности и изменение его финансового положения, в том числе движение денежных средств за год, закончившейся на указанную дату, в соответствии с законодательством РБ.</t>
  </si>
  <si>
    <t>ООО "Капитал-аудит", 220035, г.Минск, ул. Тимирязева,65а оф.230 зарегистроровано в Едином государственном регистре за №190870969 решением Мингорисполкома от 20.09.2007г. №2159.</t>
  </si>
  <si>
    <t>нет</t>
  </si>
  <si>
    <t>в обществе принят Кодекс корпоративного поведения</t>
  </si>
  <si>
    <t>А.В.Кулага</t>
  </si>
  <si>
    <t xml:space="preserve">Главный бухгалтер </t>
  </si>
  <si>
    <t>И.И. Парфенова</t>
  </si>
  <si>
    <t>"04" __апреля_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</si>
</sst>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u/>
      <sz val="8"/>
      <color indexed="81"/>
      <name val="Tahoma"/>
      <family val="2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3" xfId="0" applyFont="1" applyFill="1" applyBorder="1" applyAlignment="1" applyProtection="1">
      <alignment horizontal="right" vertical="center"/>
      <protection hidden="1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3" fontId="3" fillId="2" borderId="3" xfId="0" applyNumberFormat="1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right" vertical="center"/>
      <protection hidden="1"/>
    </xf>
    <xf numFmtId="0" fontId="3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right" vertical="center"/>
      <protection locked="0"/>
    </xf>
    <xf numFmtId="3" fontId="3" fillId="2" borderId="3" xfId="0" applyNumberFormat="1" applyFont="1" applyFill="1" applyBorder="1" applyAlignment="1" applyProtection="1">
      <alignment horizontal="right" vertical="center"/>
      <protection locked="0"/>
    </xf>
    <xf numFmtId="1" fontId="2" fillId="3" borderId="3" xfId="0" applyNumberFormat="1" applyFont="1" applyFill="1" applyBorder="1" applyAlignment="1">
      <alignment horizontal="center" vertical="center" wrapText="1" shrinkToFit="1"/>
    </xf>
    <xf numFmtId="1" fontId="2" fillId="3" borderId="1" xfId="0" applyNumberFormat="1" applyFont="1" applyFill="1" applyBorder="1" applyAlignment="1">
      <alignment horizontal="center" vertical="center" wrapText="1" shrinkToFit="1"/>
    </xf>
    <xf numFmtId="0" fontId="2" fillId="3" borderId="3" xfId="0" applyFont="1" applyFill="1" applyBorder="1" applyAlignment="1">
      <alignment horizontal="center" vertical="center" wrapText="1" shrinkToFit="1"/>
    </xf>
    <xf numFmtId="1" fontId="3" fillId="0" borderId="3" xfId="0" applyNumberFormat="1" applyFont="1" applyBorder="1" applyAlignment="1">
      <alignment vertical="center" wrapText="1" shrinkToFit="1"/>
    </xf>
    <xf numFmtId="1" fontId="3" fillId="0" borderId="1" xfId="0" applyNumberFormat="1" applyFont="1" applyBorder="1" applyAlignment="1">
      <alignment horizontal="center" vertical="center" shrinkToFit="1"/>
    </xf>
    <xf numFmtId="1" fontId="3" fillId="0" borderId="3" xfId="0" applyNumberFormat="1" applyFont="1" applyFill="1" applyBorder="1" applyAlignment="1">
      <alignment horizontal="right" vertical="center" shrinkToFit="1"/>
    </xf>
    <xf numFmtId="1" fontId="3" fillId="2" borderId="3" xfId="0" applyNumberFormat="1" applyFont="1" applyFill="1" applyBorder="1" applyAlignment="1" applyProtection="1">
      <alignment horizontal="right" vertical="center" shrinkToFit="1"/>
      <protection locked="0"/>
    </xf>
    <xf numFmtId="2" fontId="3" fillId="2" borderId="3" xfId="0" applyNumberFormat="1" applyFont="1" applyFill="1" applyBorder="1" applyAlignment="1" applyProtection="1">
      <alignment horizontal="right" vertical="center" shrinkToFit="1"/>
      <protection locked="0"/>
    </xf>
    <xf numFmtId="164" fontId="3" fillId="2" borderId="3" xfId="0" applyNumberFormat="1" applyFont="1" applyFill="1" applyBorder="1" applyAlignment="1" applyProtection="1">
      <alignment horizontal="right" vertical="center" shrinkToFit="1"/>
      <protection locked="0"/>
    </xf>
    <xf numFmtId="1" fontId="3" fillId="0" borderId="3" xfId="0" applyNumberFormat="1" applyFont="1" applyBorder="1" applyAlignment="1">
      <alignment horizontal="left" vertical="center" wrapText="1" shrinkToFit="1"/>
    </xf>
    <xf numFmtId="14" fontId="3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2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1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1" fontId="3" fillId="0" borderId="3" xfId="0" applyNumberFormat="1" applyFont="1" applyBorder="1" applyAlignment="1">
      <alignment horizontal="center" vertical="center" shrinkToFit="1"/>
    </xf>
    <xf numFmtId="2" fontId="3" fillId="0" borderId="3" xfId="0" applyNumberFormat="1" applyFont="1" applyFill="1" applyBorder="1" applyAlignment="1">
      <alignment horizontal="right" vertical="center" shrinkToFit="1"/>
    </xf>
    <xf numFmtId="1" fontId="4" fillId="0" borderId="3" xfId="0" applyNumberFormat="1" applyFont="1" applyBorder="1" applyAlignment="1">
      <alignment horizontal="left" vertical="center" wrapText="1" shrinkToFit="1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/>
    <xf numFmtId="0" fontId="3" fillId="0" borderId="0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12" fillId="0" borderId="0" xfId="0" applyFont="1"/>
    <xf numFmtId="0" fontId="10" fillId="0" borderId="0" xfId="0" applyFont="1" applyAlignment="1">
      <alignment vertical="justify"/>
    </xf>
    <xf numFmtId="0" fontId="3" fillId="0" borderId="0" xfId="0" applyFont="1" applyFill="1"/>
    <xf numFmtId="1" fontId="3" fillId="0" borderId="4" xfId="0" applyNumberFormat="1" applyFont="1" applyBorder="1" applyAlignment="1">
      <alignment vertical="center" wrapText="1" shrinkToFit="1"/>
    </xf>
    <xf numFmtId="1" fontId="3" fillId="0" borderId="4" xfId="0" applyNumberFormat="1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/>
    </xf>
    <xf numFmtId="1" fontId="3" fillId="0" borderId="4" xfId="0" applyNumberFormat="1" applyFont="1" applyFill="1" applyBorder="1" applyAlignment="1" applyProtection="1">
      <alignment horizontal="right" vertical="center" shrinkToFit="1"/>
      <protection locked="0"/>
    </xf>
    <xf numFmtId="1" fontId="2" fillId="0" borderId="3" xfId="0" applyNumberFormat="1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left" vertical="justify"/>
    </xf>
    <xf numFmtId="49" fontId="10" fillId="0" borderId="0" xfId="0" applyNumberFormat="1" applyFont="1" applyFill="1" applyAlignment="1" applyProtection="1">
      <alignment horizontal="center" wrapText="1" shrinkToFit="1"/>
      <protection locked="0"/>
    </xf>
    <xf numFmtId="0" fontId="10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165" fontId="11" fillId="2" borderId="1" xfId="1" applyNumberFormat="1" applyFill="1" applyBorder="1" applyAlignment="1" applyProtection="1">
      <alignment horizontal="center" vertical="center" wrapText="1"/>
      <protection locked="0"/>
    </xf>
    <xf numFmtId="165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/>
    </xf>
    <xf numFmtId="0" fontId="10" fillId="0" borderId="0" xfId="0" applyFont="1" applyFill="1" applyAlignment="1" applyProtection="1">
      <alignment horizontal="center"/>
      <protection locked="0"/>
    </xf>
    <xf numFmtId="165" fontId="2" fillId="4" borderId="5" xfId="0" applyNumberFormat="1" applyFont="1" applyFill="1" applyBorder="1" applyAlignment="1" applyProtection="1">
      <alignment horizontal="left" vertical="center" wrapText="1"/>
      <protection locked="0"/>
    </xf>
    <xf numFmtId="165" fontId="3" fillId="5" borderId="3" xfId="0" applyNumberFormat="1" applyFont="1" applyFill="1" applyBorder="1" applyAlignment="1" applyProtection="1">
      <alignment horizontal="left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5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2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2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0" xfId="0" applyNumberFormat="1" applyFont="1" applyFill="1" applyBorder="1" applyAlignment="1" applyProtection="1">
      <alignment horizontal="left" vertical="center" wrapText="1"/>
      <protection locked="0"/>
    </xf>
    <xf numFmtId="165" fontId="2" fillId="4" borderId="4" xfId="0" applyNumberFormat="1" applyFont="1" applyFill="1" applyBorder="1" applyAlignment="1" applyProtection="1">
      <alignment horizontal="left" vertical="center" wrapText="1"/>
      <protection locked="0"/>
    </xf>
    <xf numFmtId="165" fontId="3" fillId="5" borderId="1" xfId="0" applyNumberFormat="1" applyFont="1" applyFill="1" applyBorder="1" applyAlignment="1" applyProtection="1">
      <alignment horizontal="left" vertical="center" wrapText="1"/>
      <protection locked="0"/>
    </xf>
    <xf numFmtId="165" fontId="3" fillId="5" borderId="5" xfId="0" applyNumberFormat="1" applyFont="1" applyFill="1" applyBorder="1" applyAlignment="1" applyProtection="1">
      <alignment horizontal="left" vertical="center" wrapText="1"/>
      <protection locked="0"/>
    </xf>
    <xf numFmtId="165" fontId="3" fillId="5" borderId="2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aotorg.by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5"/>
  <sheetViews>
    <sheetView tabSelected="1" topLeftCell="A22" workbookViewId="0">
      <selection activeCell="K37" sqref="K37"/>
    </sheetView>
  </sheetViews>
  <sheetFormatPr defaultRowHeight="15" x14ac:dyDescent="0.25"/>
  <cols>
    <col min="1" max="1" width="32.85546875" customWidth="1"/>
    <col min="2" max="2" width="19.5703125" customWidth="1"/>
    <col min="3" max="3" width="15.5703125" customWidth="1"/>
    <col min="4" max="4" width="17.42578125" customWidth="1"/>
    <col min="5" max="5" width="9.140625" hidden="1" customWidth="1"/>
    <col min="6" max="6" width="21.5703125" hidden="1" customWidth="1"/>
    <col min="7" max="7" width="0.140625" customWidth="1"/>
    <col min="8" max="8" width="9.140625" hidden="1" customWidth="1"/>
    <col min="9" max="9" width="1.42578125" hidden="1" customWidth="1"/>
  </cols>
  <sheetData>
    <row r="2" spans="1:5" x14ac:dyDescent="0.25">
      <c r="A2" s="64" t="s">
        <v>68</v>
      </c>
      <c r="B2" s="64"/>
      <c r="C2" s="64"/>
      <c r="D2" s="64"/>
      <c r="E2">
        <v>1</v>
      </c>
    </row>
    <row r="3" spans="1:5" x14ac:dyDescent="0.25">
      <c r="B3" s="36" t="s">
        <v>69</v>
      </c>
    </row>
    <row r="4" spans="1:5" x14ac:dyDescent="0.25">
      <c r="A4" s="71" t="s">
        <v>0</v>
      </c>
      <c r="B4" s="72"/>
      <c r="C4" s="1">
        <v>23.29</v>
      </c>
      <c r="D4" s="2"/>
    </row>
    <row r="5" spans="1:5" x14ac:dyDescent="0.25">
      <c r="A5" s="2"/>
      <c r="B5" s="2"/>
      <c r="C5" s="2"/>
      <c r="D5" s="2"/>
    </row>
    <row r="6" spans="1:5" ht="25.5" x14ac:dyDescent="0.25">
      <c r="A6" s="3" t="s">
        <v>1</v>
      </c>
      <c r="B6" s="3" t="s">
        <v>2</v>
      </c>
      <c r="C6" s="3" t="s">
        <v>3</v>
      </c>
      <c r="D6" s="2"/>
    </row>
    <row r="7" spans="1:5" x14ac:dyDescent="0.25">
      <c r="A7" s="4" t="s">
        <v>4</v>
      </c>
      <c r="B7" s="5"/>
      <c r="C7" s="6"/>
      <c r="D7" s="2"/>
    </row>
    <row r="8" spans="1:5" x14ac:dyDescent="0.25">
      <c r="A8" s="7" t="s">
        <v>5</v>
      </c>
      <c r="B8" s="8">
        <f>B10+B11+B12</f>
        <v>59876</v>
      </c>
      <c r="C8" s="8">
        <f>C10+C11+C12</f>
        <v>23.29</v>
      </c>
      <c r="D8" s="2"/>
    </row>
    <row r="9" spans="1:5" x14ac:dyDescent="0.25">
      <c r="A9" s="7" t="s">
        <v>6</v>
      </c>
      <c r="B9" s="9" t="s">
        <v>7</v>
      </c>
      <c r="C9" s="9" t="s">
        <v>7</v>
      </c>
      <c r="D9" s="2"/>
    </row>
    <row r="10" spans="1:5" x14ac:dyDescent="0.25">
      <c r="A10" s="7" t="s">
        <v>8</v>
      </c>
      <c r="B10" s="10"/>
      <c r="C10" s="10"/>
      <c r="D10" s="2"/>
    </row>
    <row r="11" spans="1:5" x14ac:dyDescent="0.25">
      <c r="A11" s="7" t="s">
        <v>9</v>
      </c>
      <c r="B11" s="10">
        <v>59876</v>
      </c>
      <c r="C11" s="10">
        <v>23.29</v>
      </c>
      <c r="D11" s="2"/>
    </row>
    <row r="12" spans="1:5" x14ac:dyDescent="0.25">
      <c r="A12" s="7" t="s">
        <v>10</v>
      </c>
      <c r="B12" s="11"/>
      <c r="C12" s="10"/>
      <c r="D12" s="2"/>
    </row>
    <row r="13" spans="1:5" x14ac:dyDescent="0.25">
      <c r="A13" s="44" t="s">
        <v>11</v>
      </c>
      <c r="B13" s="2"/>
      <c r="C13" s="2"/>
      <c r="D13" s="2"/>
    </row>
    <row r="14" spans="1:5" ht="38.25" x14ac:dyDescent="0.25">
      <c r="A14" s="12" t="s">
        <v>12</v>
      </c>
      <c r="B14" s="13" t="s">
        <v>13</v>
      </c>
      <c r="C14" s="14" t="s">
        <v>14</v>
      </c>
      <c r="D14" s="14" t="s">
        <v>15</v>
      </c>
    </row>
    <row r="15" spans="1:5" x14ac:dyDescent="0.25">
      <c r="A15" s="15" t="s">
        <v>16</v>
      </c>
      <c r="B15" s="16" t="s">
        <v>17</v>
      </c>
      <c r="C15" s="17">
        <f>C16+C18</f>
        <v>400</v>
      </c>
      <c r="D15" s="17">
        <f>D16+D18</f>
        <v>400</v>
      </c>
    </row>
    <row r="16" spans="1:5" x14ac:dyDescent="0.25">
      <c r="A16" s="15" t="s">
        <v>18</v>
      </c>
      <c r="B16" s="16" t="s">
        <v>17</v>
      </c>
      <c r="C16" s="18">
        <v>2</v>
      </c>
      <c r="D16" s="18">
        <v>2</v>
      </c>
    </row>
    <row r="17" spans="1:4" ht="25.5" x14ac:dyDescent="0.25">
      <c r="A17" s="15" t="s">
        <v>19</v>
      </c>
      <c r="B17" s="16" t="s">
        <v>17</v>
      </c>
      <c r="C17" s="18">
        <v>0</v>
      </c>
      <c r="D17" s="18">
        <v>0</v>
      </c>
    </row>
    <row r="18" spans="1:4" x14ac:dyDescent="0.25">
      <c r="A18" s="15" t="s">
        <v>20</v>
      </c>
      <c r="B18" s="16" t="s">
        <v>17</v>
      </c>
      <c r="C18" s="18">
        <v>398</v>
      </c>
      <c r="D18" s="18">
        <v>398</v>
      </c>
    </row>
    <row r="19" spans="1:4" ht="25.5" x14ac:dyDescent="0.25">
      <c r="A19" s="15" t="s">
        <v>19</v>
      </c>
      <c r="B19" s="16" t="s">
        <v>17</v>
      </c>
      <c r="C19" s="18">
        <v>0</v>
      </c>
      <c r="D19" s="18">
        <v>0</v>
      </c>
    </row>
    <row r="20" spans="1:4" ht="25.5" x14ac:dyDescent="0.25">
      <c r="A20" s="15" t="s">
        <v>21</v>
      </c>
      <c r="B20" s="16" t="s">
        <v>22</v>
      </c>
      <c r="C20" s="19">
        <v>0</v>
      </c>
      <c r="D20" s="19">
        <v>0</v>
      </c>
    </row>
    <row r="21" spans="1:4" ht="25.5" x14ac:dyDescent="0.25">
      <c r="A21" s="15" t="s">
        <v>23</v>
      </c>
      <c r="B21" s="16" t="s">
        <v>22</v>
      </c>
      <c r="C21" s="19">
        <v>0</v>
      </c>
      <c r="D21" s="19">
        <v>0</v>
      </c>
    </row>
    <row r="22" spans="1:4" ht="38.25" x14ac:dyDescent="0.25">
      <c r="A22" s="15" t="s">
        <v>24</v>
      </c>
      <c r="B22" s="16" t="s">
        <v>25</v>
      </c>
      <c r="C22" s="20">
        <v>0</v>
      </c>
      <c r="D22" s="20">
        <v>0</v>
      </c>
    </row>
    <row r="23" spans="1:4" ht="38.25" x14ac:dyDescent="0.25">
      <c r="A23" s="15" t="s">
        <v>26</v>
      </c>
      <c r="B23" s="16" t="s">
        <v>25</v>
      </c>
      <c r="C23" s="20">
        <v>0</v>
      </c>
      <c r="D23" s="20">
        <v>0</v>
      </c>
    </row>
    <row r="24" spans="1:4" ht="38.25" x14ac:dyDescent="0.25">
      <c r="A24" s="15" t="s">
        <v>27</v>
      </c>
      <c r="B24" s="16" t="s">
        <v>25</v>
      </c>
      <c r="C24" s="20">
        <v>0</v>
      </c>
      <c r="D24" s="20">
        <v>0</v>
      </c>
    </row>
    <row r="25" spans="1:4" ht="38.25" x14ac:dyDescent="0.25">
      <c r="A25" s="15" t="s">
        <v>28</v>
      </c>
      <c r="B25" s="16" t="s">
        <v>25</v>
      </c>
      <c r="C25" s="20">
        <v>0</v>
      </c>
      <c r="D25" s="20">
        <v>0</v>
      </c>
    </row>
    <row r="26" spans="1:4" ht="38.25" x14ac:dyDescent="0.25">
      <c r="A26" s="15" t="s">
        <v>29</v>
      </c>
      <c r="B26" s="16" t="s">
        <v>25</v>
      </c>
      <c r="C26" s="20">
        <v>0</v>
      </c>
      <c r="D26" s="20">
        <v>0</v>
      </c>
    </row>
    <row r="27" spans="1:4" ht="38.25" x14ac:dyDescent="0.25">
      <c r="A27" s="15" t="s">
        <v>30</v>
      </c>
      <c r="B27" s="16" t="s">
        <v>25</v>
      </c>
      <c r="C27" s="20">
        <v>0</v>
      </c>
      <c r="D27" s="20">
        <v>0</v>
      </c>
    </row>
    <row r="28" spans="1:4" ht="25.5" x14ac:dyDescent="0.25">
      <c r="A28" s="21" t="s">
        <v>31</v>
      </c>
      <c r="B28" s="16" t="s">
        <v>32</v>
      </c>
      <c r="C28" s="22"/>
      <c r="D28" s="23" t="s">
        <v>33</v>
      </c>
    </row>
    <row r="29" spans="1:4" ht="25.5" x14ac:dyDescent="0.25">
      <c r="A29" s="21" t="s">
        <v>34</v>
      </c>
      <c r="B29" s="16" t="s">
        <v>35</v>
      </c>
      <c r="C29" s="24"/>
      <c r="D29" s="23" t="s">
        <v>33</v>
      </c>
    </row>
    <row r="30" spans="1:4" x14ac:dyDescent="0.25">
      <c r="A30" s="21" t="s">
        <v>36</v>
      </c>
      <c r="B30" s="16" t="s">
        <v>35</v>
      </c>
      <c r="C30" s="24"/>
      <c r="D30" s="23" t="s">
        <v>33</v>
      </c>
    </row>
    <row r="31" spans="1:4" ht="25.5" x14ac:dyDescent="0.25">
      <c r="A31" s="15" t="s">
        <v>37</v>
      </c>
      <c r="B31" s="16" t="s">
        <v>25</v>
      </c>
      <c r="C31" s="19">
        <v>5.89</v>
      </c>
      <c r="D31" s="19">
        <v>5.85</v>
      </c>
    </row>
    <row r="32" spans="1:4" ht="25.5" x14ac:dyDescent="0.25">
      <c r="A32" s="15" t="s">
        <v>38</v>
      </c>
      <c r="B32" s="16" t="s">
        <v>39</v>
      </c>
      <c r="C32" s="18">
        <v>0</v>
      </c>
      <c r="D32" s="18">
        <v>0</v>
      </c>
    </row>
    <row r="33" spans="1:5" ht="27.75" customHeight="1" x14ac:dyDescent="0.25">
      <c r="A33" s="39"/>
      <c r="B33" s="40"/>
      <c r="C33" s="42"/>
      <c r="D33" s="42"/>
    </row>
    <row r="34" spans="1:5" ht="35.25" customHeight="1" x14ac:dyDescent="0.25">
      <c r="A34" s="46" t="s">
        <v>40</v>
      </c>
      <c r="B34" s="46"/>
      <c r="C34" s="46"/>
      <c r="D34" s="46"/>
      <c r="E34" s="41">
        <v>2</v>
      </c>
    </row>
    <row r="35" spans="1:5" hidden="1" x14ac:dyDescent="0.25">
      <c r="A35" s="2"/>
      <c r="B35" s="2"/>
      <c r="C35" s="2"/>
      <c r="D35" s="2"/>
      <c r="E35" s="2"/>
    </row>
    <row r="36" spans="1:5" ht="39" customHeight="1" x14ac:dyDescent="0.25">
      <c r="A36" s="25" t="s">
        <v>12</v>
      </c>
      <c r="B36" s="25" t="s">
        <v>13</v>
      </c>
      <c r="C36" s="26" t="s">
        <v>14</v>
      </c>
      <c r="D36" s="26" t="s">
        <v>15</v>
      </c>
    </row>
    <row r="37" spans="1:5" ht="25.5" x14ac:dyDescent="0.25">
      <c r="A37" s="21" t="s">
        <v>41</v>
      </c>
      <c r="B37" s="27" t="s">
        <v>22</v>
      </c>
      <c r="C37" s="19">
        <v>2292</v>
      </c>
      <c r="D37" s="19">
        <v>2762</v>
      </c>
    </row>
    <row r="38" spans="1:5" ht="51" x14ac:dyDescent="0.25">
      <c r="A38" s="21" t="s">
        <v>42</v>
      </c>
      <c r="B38" s="27" t="s">
        <v>22</v>
      </c>
      <c r="C38" s="19">
        <v>2213</v>
      </c>
      <c r="D38" s="19">
        <v>2696</v>
      </c>
    </row>
    <row r="39" spans="1:5" ht="38.25" x14ac:dyDescent="0.25">
      <c r="A39" s="21" t="s">
        <v>43</v>
      </c>
      <c r="B39" s="27" t="s">
        <v>22</v>
      </c>
      <c r="C39" s="28">
        <f>SUM(C40:C42)</f>
        <v>35</v>
      </c>
      <c r="D39" s="28">
        <f>SUM(D40:D42)</f>
        <v>1</v>
      </c>
    </row>
    <row r="40" spans="1:5" ht="38.25" x14ac:dyDescent="0.25">
      <c r="A40" s="21" t="s">
        <v>44</v>
      </c>
      <c r="B40" s="27" t="s">
        <v>22</v>
      </c>
      <c r="C40" s="28">
        <f>C37-C38</f>
        <v>79</v>
      </c>
      <c r="D40" s="28">
        <f>D37-D38</f>
        <v>66</v>
      </c>
    </row>
    <row r="41" spans="1:5" ht="25.5" x14ac:dyDescent="0.25">
      <c r="A41" s="21" t="s">
        <v>45</v>
      </c>
      <c r="B41" s="27" t="s">
        <v>22</v>
      </c>
      <c r="C41" s="19">
        <v>-41</v>
      </c>
      <c r="D41" s="19">
        <v>-81</v>
      </c>
    </row>
    <row r="42" spans="1:5" ht="24" x14ac:dyDescent="0.25">
      <c r="A42" s="29" t="s">
        <v>46</v>
      </c>
      <c r="B42" s="27" t="s">
        <v>22</v>
      </c>
      <c r="C42" s="19">
        <v>-3</v>
      </c>
      <c r="D42" s="19">
        <v>16</v>
      </c>
    </row>
    <row r="43" spans="1:5" ht="89.25" x14ac:dyDescent="0.25">
      <c r="A43" s="21" t="s">
        <v>47</v>
      </c>
      <c r="B43" s="27" t="s">
        <v>22</v>
      </c>
      <c r="C43" s="19">
        <v>10</v>
      </c>
      <c r="D43" s="19">
        <v>0</v>
      </c>
    </row>
    <row r="44" spans="1:5" x14ac:dyDescent="0.25">
      <c r="A44" s="21" t="s">
        <v>48</v>
      </c>
      <c r="B44" s="27" t="s">
        <v>22</v>
      </c>
      <c r="C44" s="28">
        <f>C39-C43</f>
        <v>25</v>
      </c>
      <c r="D44" s="28">
        <f>D39-D43</f>
        <v>1</v>
      </c>
    </row>
    <row r="45" spans="1:5" ht="25.5" x14ac:dyDescent="0.25">
      <c r="A45" s="21" t="s">
        <v>49</v>
      </c>
      <c r="B45" s="27" t="s">
        <v>22</v>
      </c>
      <c r="C45" s="19">
        <v>-292</v>
      </c>
      <c r="D45" s="19">
        <v>-317</v>
      </c>
    </row>
    <row r="46" spans="1:5" ht="25.5" x14ac:dyDescent="0.25">
      <c r="A46" s="21" t="s">
        <v>50</v>
      </c>
      <c r="B46" s="16" t="s">
        <v>22</v>
      </c>
      <c r="C46" s="19">
        <v>0</v>
      </c>
      <c r="D46" s="19">
        <v>0</v>
      </c>
    </row>
    <row r="47" spans="1:5" x14ac:dyDescent="0.25">
      <c r="A47" s="21" t="s">
        <v>51</v>
      </c>
      <c r="B47" s="16" t="s">
        <v>22</v>
      </c>
      <c r="C47" s="19">
        <v>284</v>
      </c>
      <c r="D47" s="19">
        <v>300</v>
      </c>
    </row>
    <row r="48" spans="1:5" ht="25.5" x14ac:dyDescent="0.25">
      <c r="A48" s="43" t="s">
        <v>52</v>
      </c>
      <c r="B48" s="16" t="s">
        <v>53</v>
      </c>
      <c r="C48" s="18">
        <v>51</v>
      </c>
      <c r="D48" s="18">
        <v>61</v>
      </c>
    </row>
    <row r="49" spans="1:9" ht="46.5" customHeight="1" x14ac:dyDescent="0.25">
      <c r="A49" s="67" t="s">
        <v>54</v>
      </c>
      <c r="B49" s="67"/>
      <c r="C49" s="67"/>
      <c r="D49" s="67"/>
      <c r="E49" s="67"/>
    </row>
    <row r="50" spans="1:9" x14ac:dyDescent="0.25">
      <c r="A50" s="68" t="s">
        <v>70</v>
      </c>
      <c r="B50" s="69"/>
      <c r="C50" s="69"/>
      <c r="D50" s="69"/>
      <c r="E50" s="70"/>
    </row>
    <row r="51" spans="1:9" ht="36.75" customHeight="1" x14ac:dyDescent="0.25">
      <c r="A51" s="66" t="s">
        <v>55</v>
      </c>
      <c r="B51" s="66"/>
      <c r="C51" s="66"/>
      <c r="D51" s="66"/>
      <c r="E51" s="66"/>
      <c r="F51" s="66"/>
      <c r="G51" s="66"/>
      <c r="H51" s="66"/>
      <c r="I51" s="66"/>
    </row>
    <row r="52" spans="1:9" x14ac:dyDescent="0.25">
      <c r="A52" s="74" t="s">
        <v>71</v>
      </c>
      <c r="B52" s="53"/>
      <c r="C52" s="30"/>
      <c r="D52" s="30"/>
      <c r="E52" s="30"/>
      <c r="F52" s="31"/>
      <c r="G52" s="31"/>
      <c r="H52" s="31"/>
      <c r="I52" s="32"/>
    </row>
    <row r="53" spans="1:9" ht="21.75" customHeight="1" x14ac:dyDescent="0.25">
      <c r="A53" s="75" t="s">
        <v>56</v>
      </c>
      <c r="B53" s="75"/>
      <c r="C53" s="75"/>
      <c r="D53" s="75"/>
      <c r="E53" s="75"/>
      <c r="F53" s="75"/>
      <c r="G53" s="75"/>
      <c r="H53" s="75"/>
      <c r="I53" s="75"/>
    </row>
    <row r="54" spans="1:9" x14ac:dyDescent="0.25">
      <c r="A54" s="58" t="s">
        <v>72</v>
      </c>
      <c r="B54" s="60"/>
      <c r="C54" s="30"/>
      <c r="D54" s="30"/>
      <c r="E54" s="30"/>
      <c r="F54" s="31"/>
      <c r="G54" s="31"/>
      <c r="H54" s="31"/>
      <c r="I54" s="32"/>
    </row>
    <row r="55" spans="1:9" ht="69" customHeight="1" x14ac:dyDescent="0.25">
      <c r="A55" s="76" t="s">
        <v>57</v>
      </c>
      <c r="B55" s="76"/>
      <c r="C55" s="76"/>
      <c r="D55" s="76"/>
      <c r="E55" s="76"/>
      <c r="F55" s="76"/>
      <c r="G55" s="76"/>
      <c r="H55" s="76"/>
      <c r="I55" s="76"/>
    </row>
    <row r="56" spans="1:9" ht="54" customHeight="1" x14ac:dyDescent="0.25">
      <c r="A56" s="77" t="s">
        <v>74</v>
      </c>
      <c r="B56" s="78"/>
      <c r="C56" s="78"/>
      <c r="D56" s="78"/>
      <c r="E56" s="78"/>
      <c r="F56" s="78"/>
      <c r="G56" s="78"/>
      <c r="H56" s="78"/>
      <c r="I56" s="79"/>
    </row>
    <row r="57" spans="1:9" x14ac:dyDescent="0.25">
      <c r="A57" s="56" t="s">
        <v>58</v>
      </c>
      <c r="B57" s="56"/>
      <c r="C57" s="56"/>
      <c r="D57" s="56"/>
      <c r="E57" s="56"/>
      <c r="F57" s="56"/>
      <c r="G57" s="56"/>
      <c r="H57" s="56"/>
      <c r="I57" s="56"/>
    </row>
    <row r="58" spans="1:9" x14ac:dyDescent="0.25">
      <c r="A58" s="77" t="s">
        <v>69</v>
      </c>
      <c r="B58" s="78"/>
      <c r="C58" s="78"/>
      <c r="D58" s="78"/>
      <c r="E58" s="78"/>
      <c r="F58" s="78"/>
      <c r="G58" s="78"/>
      <c r="H58" s="78"/>
      <c r="I58" s="79"/>
    </row>
    <row r="59" spans="1:9" ht="47.25" customHeight="1" x14ac:dyDescent="0.25">
      <c r="A59" s="56" t="s">
        <v>59</v>
      </c>
      <c r="B59" s="56"/>
      <c r="C59" s="56"/>
      <c r="D59" s="56"/>
      <c r="E59" s="56"/>
      <c r="F59" s="56"/>
      <c r="G59" s="56"/>
      <c r="H59" s="56"/>
      <c r="I59" s="56"/>
    </row>
    <row r="60" spans="1:9" ht="57" customHeight="1" x14ac:dyDescent="0.25">
      <c r="A60" s="57" t="s">
        <v>73</v>
      </c>
      <c r="B60" s="57"/>
      <c r="C60" s="57"/>
      <c r="D60" s="57"/>
      <c r="E60" s="57"/>
      <c r="F60" s="57"/>
      <c r="G60" s="57"/>
      <c r="H60" s="57"/>
      <c r="I60" s="57"/>
    </row>
    <row r="61" spans="1:9" ht="31.5" customHeight="1" x14ac:dyDescent="0.25">
      <c r="A61" s="56" t="s">
        <v>60</v>
      </c>
      <c r="B61" s="56"/>
      <c r="C61" s="56"/>
      <c r="D61" s="56"/>
      <c r="E61" s="56"/>
      <c r="F61" s="56"/>
      <c r="G61" s="56"/>
      <c r="H61" s="56"/>
      <c r="I61" s="56"/>
    </row>
    <row r="62" spans="1:9" x14ac:dyDescent="0.25">
      <c r="A62" s="58" t="s">
        <v>75</v>
      </c>
      <c r="B62" s="59"/>
      <c r="C62" s="59"/>
      <c r="D62" s="59"/>
      <c r="E62" s="59"/>
      <c r="F62" s="59"/>
      <c r="G62" s="59"/>
      <c r="H62" s="59"/>
      <c r="I62" s="60"/>
    </row>
    <row r="63" spans="1:9" ht="32.25" customHeight="1" x14ac:dyDescent="0.25">
      <c r="A63" s="73" t="s">
        <v>61</v>
      </c>
      <c r="B63" s="73"/>
      <c r="C63" s="73"/>
      <c r="D63" s="73"/>
      <c r="E63" s="73"/>
      <c r="F63" s="73"/>
      <c r="G63" s="73"/>
      <c r="H63" s="73"/>
      <c r="I63" s="73"/>
    </row>
    <row r="64" spans="1:9" x14ac:dyDescent="0.25">
      <c r="A64" s="61" t="s">
        <v>76</v>
      </c>
      <c r="B64" s="62"/>
      <c r="C64" s="62"/>
      <c r="D64" s="62"/>
      <c r="E64" s="62"/>
      <c r="F64" s="62"/>
      <c r="G64" s="62"/>
      <c r="H64" s="62"/>
      <c r="I64" s="63"/>
    </row>
    <row r="65" spans="1:9" ht="32.25" customHeight="1" x14ac:dyDescent="0.25">
      <c r="A65" s="51" t="s">
        <v>62</v>
      </c>
      <c r="B65" s="51"/>
      <c r="C65" s="51"/>
      <c r="D65" s="51"/>
      <c r="E65" s="51"/>
      <c r="F65" s="51"/>
      <c r="G65" s="51"/>
      <c r="H65" s="51"/>
      <c r="I65" s="51"/>
    </row>
    <row r="66" spans="1:9" x14ac:dyDescent="0.25">
      <c r="A66" s="52" t="s">
        <v>67</v>
      </c>
      <c r="B66" s="53"/>
      <c r="C66" s="30"/>
      <c r="D66" s="30"/>
      <c r="E66" s="30"/>
      <c r="F66" s="31"/>
      <c r="G66" s="31"/>
      <c r="H66" s="31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5.75" x14ac:dyDescent="0.25">
      <c r="A68" s="33" t="s">
        <v>63</v>
      </c>
      <c r="B68" s="33"/>
      <c r="C68" s="65" t="s">
        <v>77</v>
      </c>
      <c r="D68" s="65"/>
      <c r="E68" s="55"/>
      <c r="F68" s="55"/>
      <c r="G68" s="55"/>
      <c r="H68" s="55"/>
      <c r="I68" s="55"/>
    </row>
    <row r="69" spans="1:9" ht="15.75" x14ac:dyDescent="0.25">
      <c r="A69" s="2"/>
      <c r="B69" s="50" t="s">
        <v>64</v>
      </c>
      <c r="C69" s="50"/>
      <c r="D69" s="2"/>
      <c r="E69" s="2"/>
      <c r="F69" s="2"/>
      <c r="G69" s="2"/>
      <c r="H69" s="2"/>
      <c r="I69" s="2"/>
    </row>
    <row r="70" spans="1:9" ht="15.75" x14ac:dyDescent="0.25">
      <c r="A70" s="2"/>
      <c r="B70" s="2"/>
      <c r="C70" s="34" t="s">
        <v>65</v>
      </c>
      <c r="D70" s="2"/>
      <c r="E70" s="33"/>
      <c r="F70" s="2"/>
      <c r="G70" s="2"/>
      <c r="H70" s="2"/>
      <c r="I70" s="2"/>
    </row>
    <row r="71" spans="1:9" ht="15.75" x14ac:dyDescent="0.25">
      <c r="A71" s="37" t="s">
        <v>78</v>
      </c>
      <c r="B71" s="37"/>
      <c r="C71" s="35"/>
      <c r="D71" s="2"/>
      <c r="E71" s="33"/>
      <c r="F71" s="2"/>
      <c r="G71" s="2"/>
      <c r="H71" s="2"/>
      <c r="I71" s="2"/>
    </row>
    <row r="72" spans="1:9" ht="15.75" x14ac:dyDescent="0.25">
      <c r="A72" s="37"/>
      <c r="B72" s="37"/>
      <c r="C72" s="54" t="s">
        <v>79</v>
      </c>
      <c r="D72" s="54"/>
      <c r="E72" s="55"/>
      <c r="F72" s="55"/>
      <c r="G72" s="55"/>
      <c r="H72" s="55"/>
      <c r="I72" s="55"/>
    </row>
    <row r="73" spans="1:9" ht="15.75" x14ac:dyDescent="0.25">
      <c r="A73" s="2"/>
      <c r="B73" s="2"/>
      <c r="C73" s="47" t="s">
        <v>64</v>
      </c>
      <c r="D73" s="47"/>
      <c r="E73" s="38"/>
      <c r="F73" s="38"/>
      <c r="G73" s="38"/>
      <c r="H73" s="38"/>
      <c r="I73" s="38"/>
    </row>
    <row r="74" spans="1:9" ht="15.75" x14ac:dyDescent="0.25">
      <c r="A74" s="48" t="s">
        <v>66</v>
      </c>
      <c r="B74" s="48"/>
      <c r="C74" s="54" t="s">
        <v>79</v>
      </c>
      <c r="D74" s="54"/>
      <c r="E74" s="49"/>
      <c r="F74" s="49"/>
      <c r="G74" s="49"/>
      <c r="H74" s="49"/>
      <c r="I74" s="49"/>
    </row>
    <row r="75" spans="1:9" ht="15.75" x14ac:dyDescent="0.25">
      <c r="A75" s="2"/>
      <c r="B75" s="45" t="s">
        <v>80</v>
      </c>
      <c r="C75" s="47" t="s">
        <v>64</v>
      </c>
      <c r="D75" s="47"/>
      <c r="E75" s="50"/>
      <c r="F75" s="50"/>
      <c r="G75" s="50"/>
      <c r="H75" s="50"/>
      <c r="I75" s="50"/>
    </row>
  </sheetData>
  <mergeCells count="32">
    <mergeCell ref="A64:I64"/>
    <mergeCell ref="A2:D2"/>
    <mergeCell ref="C68:D68"/>
    <mergeCell ref="C74:D74"/>
    <mergeCell ref="A51:I51"/>
    <mergeCell ref="A49:E49"/>
    <mergeCell ref="A50:E50"/>
    <mergeCell ref="A4:B4"/>
    <mergeCell ref="A63:I63"/>
    <mergeCell ref="A52:B52"/>
    <mergeCell ref="A53:I53"/>
    <mergeCell ref="A54:B54"/>
    <mergeCell ref="A55:I55"/>
    <mergeCell ref="A56:I56"/>
    <mergeCell ref="A57:I57"/>
    <mergeCell ref="A58:I58"/>
    <mergeCell ref="A34:D34"/>
    <mergeCell ref="C73:D73"/>
    <mergeCell ref="A74:B74"/>
    <mergeCell ref="E74:I74"/>
    <mergeCell ref="C75:D75"/>
    <mergeCell ref="E75:I75"/>
    <mergeCell ref="A65:I65"/>
    <mergeCell ref="A66:B66"/>
    <mergeCell ref="B69:C69"/>
    <mergeCell ref="C72:D72"/>
    <mergeCell ref="E72:I72"/>
    <mergeCell ref="E68:I68"/>
    <mergeCell ref="A59:I59"/>
    <mergeCell ref="A60:I60"/>
    <mergeCell ref="A61:I61"/>
    <mergeCell ref="A62:I62"/>
  </mergeCells>
  <dataValidations count="8">
    <dataValidation type="whole" allowBlank="1" showInputMessage="1" showErrorMessage="1" error="Значение должно быть числом" sqref="B10:B12 B7:B8">
      <formula1>0</formula1>
      <formula2>9.99999999999999E+23</formula2>
    </dataValidation>
    <dataValidation type="decimal" allowBlank="1" showInputMessage="1" showErrorMessage="1" error="Процент неверен" sqref="C4 C7:C8 C10:C12">
      <formula1>0</formula1>
      <formula2>100</formula2>
    </dataValidation>
    <dataValidation type="decimal" allowBlank="1" showInputMessage="1" showErrorMessage="1" error="Значение должно быть числом и не больше, чем значение строки 6" sqref="C19">
      <formula1>-9.99999999999999E+23</formula1>
      <formula2>C18</formula2>
    </dataValidation>
    <dataValidation type="decimal" allowBlank="1" showInputMessage="1" showErrorMessage="1" error="Значение должно быть числом и не больше чем значение строки 4" sqref="C17">
      <formula1>0</formula1>
      <formula2>C16</formula2>
    </dataValidation>
    <dataValidation allowBlank="1" showInputMessage="1" showErrorMessage="1" error="Значение должно быть числом" sqref="D28:D30"/>
    <dataValidation type="decimal" allowBlank="1" showInputMessage="1" showErrorMessage="1" error="Значение должно быть числом" sqref="C31:D31 D15:D27 C20:C27 C18 C15:C16 C46:D48 C37:C38 C41:C43">
      <formula1>-9.99999999999999E+23</formula1>
      <formula2>9.99999999999999E+23</formula2>
    </dataValidation>
    <dataValidation type="whole" allowBlank="1" showInputMessage="1" showErrorMessage="1" error="Значение должно быть целым положительным числом" sqref="C32:D33">
      <formula1>0</formula1>
      <formula2>9.99999999999999E+23</formula2>
    </dataValidation>
    <dataValidation type="decimal" allowBlank="1" showInputMessage="1" showErrorMessage="1" sqref="D41:D43 D37:D38 C45:D45">
      <formula1>-9.99999999999999E+23</formula1>
      <formula2>9.99999999999999E+23</formula2>
    </dataValidation>
  </dataValidations>
  <hyperlinks>
    <hyperlink ref="A66" r:id="rId1"/>
  </hyperlinks>
  <pageMargins left="0.70866141732283472" right="0.11811023622047245" top="0.39370078740157483" bottom="0.55118110236220474" header="0.31496062992125984" footer="0.31496062992125984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2019-04-05T10:32:32Z</dcterms:modified>
</cp:coreProperties>
</file>